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O\TKM\012\1 výzva\"/>
    </mc:Choice>
  </mc:AlternateContent>
  <xr:revisionPtr revIDLastSave="0" documentId="13_ncr:1_{281BFDE0-FCB6-4461-A251-14F1A712CBD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</workbook>
</file>

<file path=xl/calcChain.xml><?xml version="1.0" encoding="utf-8"?>
<calcChain xmlns="http://schemas.openxmlformats.org/spreadsheetml/2006/main">
  <c r="S8" i="1" l="1"/>
  <c r="R8" i="1"/>
  <c r="Q11" i="1" s="1"/>
  <c r="O8" i="1"/>
  <c r="P11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<sst xmlns="http://schemas.openxmlformats.org/spreadsheetml/2006/main" count="42" uniqueCount="40">
  <si>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</si>
  <si>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</si>
  <si>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</si>
  <si>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</si>
  <si>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</si>
  <si>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</si>
  <si>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</si>
  <si>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</si>
  <si>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</si>
  <si>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</si>
  <si>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</si>
  <si>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</si>
  <si>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</si>
  <si>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</si>
  <si>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</si>
  <si>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</si>
  <si>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</si>
  <si>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</si>
  <si>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</si>
  <si>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</si>
  <si>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</si>
  <si>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</si>
  <si>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</si>
  <si>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</si>
  <si>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</si>
  <si>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</si>
  <si>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</si>
  <si>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</si>
  <si>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</si>
  <si>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 xml:space="preserve">Tiskárny, kopírky, multifunkce II. 012 - 2022 </t>
  </si>
  <si>
    <t>Stolní scanner</t>
  </si>
  <si>
    <t>Samostatná faktura</t>
  </si>
  <si>
    <t>do 15.09.2022</t>
  </si>
  <si>
    <t xml:space="preserve">Termín dodání </t>
  </si>
  <si>
    <t>ANO</t>
  </si>
  <si>
    <t>PRVA-2022-044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</si>
  <si>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</si>
  <si>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Tereza Vorlová,
Tel.: 37763 6241</t>
  </si>
  <si>
    <t>Chodské náměstí 1, 
301 00 Plzeň, 
Fakulta pedagogická - Centrum biologie, geověd a envigogiky,
místnost CH 319</t>
  </si>
  <si>
    <t>Dokumentový knižní skener. 
Velikost předlohy: až do formátu A3. 
Kamera minimálně 15 MP HD. 
Boční světla.
Optické rozlišení minimálně 4896 x 3672. 
Barevná hloubka minimálně 24 bit. 
Konektivita: WiFi minimálně 2,4GHz, USB.
Obrazová cache minimálně 130 stran. 
Procesor minimálně 20bit.
Funkce min.: ORC pro skenování do Word, PDF, TIFF a Excel souborů, vizuální prezentér. 
Včetně funkce narovnávání křivek a podpora ručního nebo nožního ovládání z důvodu vyšší efektivity a lepší ergonomie práce (plánované skenování několika tisíc položek).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</si>
</sst>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3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4" fillId="0" borderId="0" xfId="2" applyFont="1" applyAlignment="1" applyProtection="1">
      <alignment vertical="center"/>
    </xf>
    <xf numFmtId="0" fontId="15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center" vertical="center" wrapText="1"/>
    </xf>
    <xf numFmtId="0" fontId="0" fillId="0" borderId="9" xfId="0" applyBorder="1" applyProtection="1"/>
    <xf numFmtId="0" fontId="14" fillId="4" borderId="2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14" fontId="6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15" fillId="0" borderId="0" xfId="2" applyFont="1" applyAlignment="1" applyProtection="1">
      <alignment horizontal="left" vertical="center" wrapText="1"/>
    </xf>
    <xf numFmtId="164" fontId="5" fillId="0" borderId="7" xfId="0" applyNumberFormat="1" applyFont="1" applyBorder="1" applyAlignment="1" applyProtection="1">
      <alignment horizontal="center" vertical="center"/>
    </xf>
    <xf numFmtId="164" fontId="5" fillId="0" borderId="6" xfId="0" applyNumberFormat="1" applyFont="1" applyBorder="1" applyAlignment="1" applyProtection="1">
      <alignment horizontal="center" vertical="center"/>
    </xf>
    <xf numFmtId="164" fontId="5" fillId="0" borderId="8" xfId="0" applyNumberFormat="1" applyFont="1" applyBorder="1" applyAlignment="1" applyProtection="1">
      <alignment horizontal="center" vertical="center"/>
    </xf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top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73" zoomScaleNormal="73" workbookViewId="0">
      <selection activeCell="F8" sqref="F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8.42578125" style="3" customWidth="1"/>
    <col min="4" max="4" width="9.7109375" style="40" bestFit="1" customWidth="1"/>
    <col min="5" max="5" width="9" style="2" bestFit="1" customWidth="1"/>
    <col min="6" max="6" width="125.42578125" style="3" customWidth="1"/>
    <col min="7" max="7" width="30.28515625" style="4" bestFit="1" customWidth="1"/>
    <col min="8" max="8" width="25.85546875" style="4" customWidth="1"/>
    <col min="9" max="9" width="23.5703125" style="3" bestFit="1" customWidth="1"/>
    <col min="10" max="10" width="19.28515625" style="3" bestFit="1" customWidth="1"/>
    <col min="11" max="11" width="32" style="1" customWidth="1"/>
    <col min="12" max="12" width="25.7109375" style="1" customWidth="1"/>
    <col min="13" max="13" width="31.28515625" style="3" customWidth="1"/>
    <col min="14" max="14" width="27.7109375" style="4" customWidth="1"/>
    <col min="15" max="15" width="17.7109375" style="4" hidden="1" customWidth="1"/>
    <col min="16" max="16" width="21.85546875" style="1" customWidth="1"/>
    <col min="17" max="17" width="23.8554687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44.140625" style="5" customWidth="1"/>
    <col min="22" max="16384" width="8.85546875" style="1"/>
  </cols>
  <sheetData>
    <row r="1" spans="1:21" ht="15.75" x14ac:dyDescent="0.25">
      <c r="B1" s="62" t="s">
        <v>27</v>
      </c>
      <c r="C1" s="63"/>
      <c r="D1" s="63"/>
    </row>
    <row r="2" spans="1:21" ht="18" customHeight="1" x14ac:dyDescent="0.25">
      <c r="B2" s="62" t="s">
        <v>29</v>
      </c>
      <c r="C2" s="62"/>
      <c r="D2" s="62"/>
    </row>
    <row r="3" spans="1:21" ht="18" customHeight="1" x14ac:dyDescent="0.25">
      <c r="D3" s="2"/>
      <c r="G3" s="3"/>
      <c r="H3" s="3"/>
      <c r="L3" s="6"/>
      <c r="N3" s="3"/>
      <c r="O3" s="3"/>
      <c r="S3" s="7"/>
      <c r="T3" s="8"/>
      <c r="U3" s="9"/>
    </row>
    <row r="4" spans="1:21" ht="18" customHeight="1" x14ac:dyDescent="0.25">
      <c r="B4" s="14"/>
      <c r="C4" s="10" t="s">
        <v>0</v>
      </c>
      <c r="D4" s="54"/>
      <c r="E4" s="54"/>
      <c r="F4" s="54"/>
      <c r="G4" s="41"/>
      <c r="H4" s="41"/>
      <c r="I4" s="41"/>
      <c r="J4" s="41"/>
      <c r="K4" s="41"/>
      <c r="L4" s="6"/>
      <c r="N4" s="11"/>
      <c r="O4" s="11"/>
      <c r="P4" s="11"/>
      <c r="Q4" s="11"/>
      <c r="R4" s="11"/>
      <c r="S4" s="11"/>
      <c r="U4" s="12"/>
    </row>
    <row r="5" spans="1:21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N5" s="16"/>
      <c r="O5" s="16"/>
      <c r="S5" s="7"/>
      <c r="U5" s="12"/>
    </row>
    <row r="6" spans="1:21" ht="36.75" customHeight="1" thickBot="1" x14ac:dyDescent="0.3">
      <c r="B6" s="17"/>
      <c r="C6" s="18"/>
      <c r="D6" s="2"/>
      <c r="G6" s="19" t="s">
        <v>2</v>
      </c>
      <c r="H6" s="43" t="s">
        <v>2</v>
      </c>
      <c r="N6" s="20"/>
      <c r="O6" s="20"/>
      <c r="Q6" s="19" t="s">
        <v>2</v>
      </c>
      <c r="U6" s="12"/>
    </row>
    <row r="7" spans="1:21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28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36</v>
      </c>
      <c r="L7" s="55" t="s">
        <v>21</v>
      </c>
      <c r="M7" s="22" t="s">
        <v>22</v>
      </c>
      <c r="N7" s="22" t="s">
        <v>33</v>
      </c>
      <c r="O7" s="22" t="s">
        <v>23</v>
      </c>
      <c r="P7" s="22" t="s">
        <v>6</v>
      </c>
      <c r="Q7" s="24" t="s">
        <v>7</v>
      </c>
      <c r="R7" s="55" t="s">
        <v>8</v>
      </c>
      <c r="S7" s="55" t="s">
        <v>9</v>
      </c>
      <c r="T7" s="22" t="s">
        <v>24</v>
      </c>
      <c r="U7" s="22" t="s">
        <v>25</v>
      </c>
    </row>
    <row r="8" spans="1:21" ht="297" customHeight="1" thickTop="1" thickBot="1" x14ac:dyDescent="0.3">
      <c r="A8" s="25"/>
      <c r="B8" s="45">
        <v>1</v>
      </c>
      <c r="C8" s="46" t="s">
        <v>30</v>
      </c>
      <c r="D8" s="47">
        <v>1</v>
      </c>
      <c r="E8" s="46" t="s">
        <v>26</v>
      </c>
      <c r="F8" s="57" t="s">
        <v>39</v>
      </c>
      <c r="G8" s="69"/>
      <c r="H8" s="70"/>
      <c r="I8" s="52" t="s">
        <v>31</v>
      </c>
      <c r="J8" s="46" t="s">
        <v>34</v>
      </c>
      <c r="K8" s="56" t="s">
        <v>35</v>
      </c>
      <c r="L8" s="52" t="s">
        <v>37</v>
      </c>
      <c r="M8" s="52" t="s">
        <v>38</v>
      </c>
      <c r="N8" s="53" t="s">
        <v>32</v>
      </c>
      <c r="O8" s="48">
        <f>D8*P8</f>
        <v>12300</v>
      </c>
      <c r="P8" s="49">
        <v>12300</v>
      </c>
      <c r="Q8" s="71"/>
      <c r="R8" s="50">
        <f>D8*Q8</f>
        <v>0</v>
      </c>
      <c r="S8" s="51" t="str">
        <f t="shared" ref="S8" si="0">IF(ISNUMBER(Q8), IF(Q8&gt;P8,"NEVYHOVUJE","VYHOVUJE")," ")</f>
        <v xml:space="preserve"> </v>
      </c>
      <c r="T8" s="46"/>
      <c r="U8" s="46" t="s">
        <v>14</v>
      </c>
    </row>
    <row r="9" spans="1:21" ht="16.5" thickTop="1" thickBot="1" x14ac:dyDescent="0.3">
      <c r="C9" s="1"/>
      <c r="D9" s="1"/>
      <c r="E9" s="1"/>
      <c r="F9" s="1"/>
      <c r="G9" s="26"/>
      <c r="H9" s="1"/>
      <c r="I9" s="1"/>
      <c r="J9" s="1"/>
      <c r="M9" s="1"/>
      <c r="N9" s="1"/>
      <c r="O9" s="44"/>
      <c r="R9" s="42"/>
    </row>
    <row r="10" spans="1:21" ht="60.75" customHeight="1" thickTop="1" thickBot="1" x14ac:dyDescent="0.3">
      <c r="B10" s="64" t="s">
        <v>10</v>
      </c>
      <c r="C10" s="64"/>
      <c r="D10" s="64"/>
      <c r="E10" s="64"/>
      <c r="F10" s="64"/>
      <c r="G10" s="64"/>
      <c r="H10" s="64"/>
      <c r="I10" s="64"/>
      <c r="J10" s="27"/>
      <c r="K10" s="27"/>
      <c r="L10" s="12"/>
      <c r="M10" s="12"/>
      <c r="N10" s="28"/>
      <c r="O10" s="28"/>
      <c r="P10" s="29" t="s">
        <v>11</v>
      </c>
      <c r="Q10" s="65" t="s">
        <v>12</v>
      </c>
      <c r="R10" s="66"/>
      <c r="S10" s="67"/>
      <c r="U10" s="30"/>
    </row>
    <row r="11" spans="1:21" ht="33" customHeight="1" thickTop="1" thickBot="1" x14ac:dyDescent="0.3">
      <c r="B11" s="68" t="s">
        <v>15</v>
      </c>
      <c r="C11" s="68"/>
      <c r="D11" s="68"/>
      <c r="E11" s="68"/>
      <c r="F11" s="68"/>
      <c r="G11" s="68"/>
      <c r="H11" s="31"/>
      <c r="I11" s="31"/>
      <c r="J11" s="31"/>
      <c r="L11" s="32"/>
      <c r="M11" s="32"/>
      <c r="N11" s="33"/>
      <c r="O11" s="33"/>
      <c r="P11" s="34">
        <f>SUM(O8:O8)</f>
        <v>12300</v>
      </c>
      <c r="Q11" s="59">
        <f>SUM(R8:R8)</f>
        <v>0</v>
      </c>
      <c r="R11" s="60"/>
      <c r="S11" s="61"/>
    </row>
    <row r="12" spans="1:21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M12" s="1"/>
    </row>
    <row r="13" spans="1:21" ht="18.600000000000001" customHeight="1" x14ac:dyDescent="0.25">
      <c r="B13" s="58" t="s">
        <v>13</v>
      </c>
      <c r="C13" s="58"/>
      <c r="D13" s="58"/>
      <c r="E13" s="58"/>
      <c r="F13" s="58"/>
      <c r="G13" s="58"/>
      <c r="H13" s="58"/>
      <c r="I13" s="58"/>
      <c r="J13" s="1"/>
      <c r="M13" s="1"/>
    </row>
    <row r="14" spans="1:21" ht="18.600000000000001" customHeight="1" x14ac:dyDescent="0.25">
      <c r="B14" s="39"/>
      <c r="C14" s="39"/>
      <c r="D14" s="39"/>
      <c r="E14" s="39"/>
      <c r="F14" s="39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ht="18.600000000000001" customHeight="1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C179" s="1"/>
      <c r="E179" s="1"/>
      <c r="F179" s="1"/>
      <c r="I179" s="1"/>
      <c r="J179" s="1"/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  <row r="217" spans="13:13" x14ac:dyDescent="0.25">
      <c r="M217" s="1"/>
    </row>
  </sheetData>
  <sheetProtection algorithmName="SHA-512" hashValue="3wh7+wBYe9x8kbbKHIKEgLTW83rGBvpYLKcZWG+HvcJXusAwzcePR9Yixeufe92ot+lPdAO+C7tGO93y6U+s3w==" saltValue="NlaLawV3LntfV6ELL+bYmw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S8">
    <cfRule type="cellIs" dxfId="8" priority="66" operator="equal">
      <formula>"VYHOVUJE"</formula>
    </cfRule>
  </conditionalFormatting>
  <conditionalFormatting sqref="S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containsBlanks" dxfId="2" priority="21">
      <formula>LEN(TRIM(Q8))=0</formula>
    </cfRule>
  </conditionalFormatting>
  <conditionalFormatting sqref="Q8">
    <cfRule type="notContainsBlanks" dxfId="1" priority="20">
      <formula>LEN(TRIM(Q8))&gt;0</formula>
    </cfRule>
  </conditionalFormatting>
  <conditionalFormatting sqref="Q8">
    <cfRule type="notContainsBlanks" dxfId="0" priority="19">
      <formula>LEN(TRIM(Q8))&gt;0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2022-08-19T05:16:25Z</dcterms:modified>
</cp:coreProperties>
</file>